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40" windowHeight="85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<sst xmlns="http://schemas.openxmlformats.org/spreadsheetml/2006/main" count="55" uniqueCount="53">
  <si>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Национальная экономика</t>
  </si>
  <si>
    <t>Здравоохранение</t>
  </si>
  <si>
    <t xml:space="preserve">Образование </t>
  </si>
  <si>
    <t>Социальная политика</t>
  </si>
  <si>
    <t>ИТОГО РАСХОДЫ</t>
  </si>
  <si>
    <t>Продукты питания</t>
  </si>
  <si>
    <t>Трансферты населению</t>
  </si>
  <si>
    <t>Капитальные расходы</t>
  </si>
  <si>
    <t>Дотация</t>
  </si>
  <si>
    <t>ИТОГО ДОХОДЫ</t>
  </si>
  <si>
    <t>Сумма,      тыс. руб.</t>
  </si>
  <si>
    <r>
      <t>РАСХОДЫ (</t>
    </r>
    <r>
      <rPr>
        <sz val="12"/>
        <rFont val="Times New Roman"/>
        <family val="1"/>
      </rPr>
      <t>Функциональная классификация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</si>
  <si>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РАСХОДЫ</t>
    </r>
    <r>
      <rPr>
        <sz val="12"/>
        <rFont val="Times New Roman"/>
        <family val="1"/>
      </rPr>
      <t xml:space="preserve"> (Экономическая классификация)</t>
    </r>
  </si>
  <si>
    <t>Субвенции, трансферты</t>
  </si>
  <si>
    <t>Общегосударственная деятельность</t>
  </si>
  <si>
    <t>Национальная оборона</t>
  </si>
  <si>
    <t>Охрана окружающей среды</t>
  </si>
  <si>
    <t>Прочие текущие расходы</t>
  </si>
  <si>
    <t>Уточненный план на год</t>
  </si>
  <si>
    <t>Процент исполнения к плану на год</t>
  </si>
  <si>
    <t>Жилищно-коммунальные услуги и жилищное строительство</t>
  </si>
  <si>
    <t>Физическая культура, спорт, культура</t>
  </si>
  <si>
    <t>Заработная плата рабочих и служащих</t>
  </si>
  <si>
    <t>Взносы (отчисления на социальное страхование)</t>
  </si>
  <si>
    <t>Лекарственные средства и изделия медицинского назначения</t>
  </si>
  <si>
    <t>Мягкий инвентарь и обмундирование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</si>
  <si>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</si>
  <si>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</si>
  <si>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</si>
  <si>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</si>
  <si>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Обслуживание государственного долга органов местного управления и самоуправления</t>
  </si>
  <si>
    <t>Субсидии</t>
  </si>
  <si>
    <t>Собственные доходы,</t>
  </si>
  <si>
    <t>налоговые доходы</t>
  </si>
  <si>
    <t>в том числе:</t>
  </si>
  <si>
    <t>из них:</t>
  </si>
  <si>
    <t>подоходный налог с физических лиц</t>
  </si>
  <si>
    <t>налоги на собственность</t>
  </si>
  <si>
    <t>налог на добавленную стоимость</t>
  </si>
  <si>
    <t>неналоговые доходы</t>
  </si>
  <si>
    <t>Удельный вес, %</t>
  </si>
  <si>
    <t>Удельный  вес, %</t>
  </si>
  <si>
    <t>ИСТОЧНИКИ ФИНАНСИРОВАНИЯ ДЕФИЦИТА БЮДЖЕТА</t>
  </si>
  <si>
    <t>Изменение остатков средств бюджета</t>
  </si>
  <si>
    <t>Операции по гарантиям Правительства Республики Беларусь, местных исполнительных и распорядительных органов по кредитам банков Республики Беларусь</t>
  </si>
  <si>
    <t>Бюджетные кредиты, ссуды, займы</t>
  </si>
  <si>
    <t>Судебная власть, правоохранительная деятельность и обеспечение безопасности</t>
  </si>
  <si>
    <t>Финансовый резерв</t>
  </si>
  <si>
    <t>Ценные бумаги, эмитируемые местными исполнительными и распорядительными органами</t>
  </si>
  <si>
    <t>Исполнено  на 01.01.2024 г</t>
  </si>
  <si>
    <t>28,5</t>
  </si>
  <si>
    <t>27 711,1</t>
  </si>
  <si>
    <t>Исполнение бюджета Докшицкого района за 2023 год</t>
  </si>
</sst>
</file>

<file path=xl/styles.xml><?xml version="1.0" encoding="utf-8"?>
<styleSheet xmlns="http://schemas.openxmlformats.org/spreadsheetml/2006/main">
  <numFmts count="4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_р_._-;\-* #,##0.0_р_._-;_-* &quot;-&quot;??_р_._-;_-@_-"/>
    <numFmt numFmtId="195" formatCode="_-* #,##0.0_р_._-;\-* #,##0.0_р_._-;_-* &quot;-&quot;?_р_._-;_-@_-"/>
    <numFmt numFmtId="196" formatCode="#,##0.0"/>
    <numFmt numFmtId="197" formatCode="#,##0.000"/>
    <numFmt numFmtId="198" formatCode="[$]dddd\,\ d\ mmmm\ yyyy\ &quot;г&quot;\.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3" fillId="0" borderId="0" xfId="0" applyFont="1" applyAlignment="1">
      <alignment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wrapText="1"/>
      <protection/>
    </xf>
    <xf numFmtId="196" fontId="21" fillId="0" borderId="10" xfId="53" applyNumberFormat="1" applyFont="1" applyBorder="1" applyAlignment="1">
      <alignment horizontal="right"/>
      <protection/>
    </xf>
    <xf numFmtId="196" fontId="22" fillId="0" borderId="10" xfId="53" applyNumberFormat="1" applyFont="1" applyFill="1" applyBorder="1" applyAlignment="1">
      <alignment horizontal="right"/>
      <protection/>
    </xf>
    <xf numFmtId="188" fontId="21" fillId="0" borderId="10" xfId="53" applyNumberFormat="1" applyFont="1" applyBorder="1" applyAlignment="1">
      <alignment horizontal="right"/>
      <protection/>
    </xf>
    <xf numFmtId="188" fontId="21" fillId="0" borderId="10" xfId="0" applyNumberFormat="1" applyFont="1" applyBorder="1" applyAlignment="1">
      <alignment horizontal="right"/>
    </xf>
    <xf numFmtId="196" fontId="22" fillId="0" borderId="10" xfId="53" applyNumberFormat="1" applyFont="1" applyBorder="1" applyAlignment="1">
      <alignment horizontal="right"/>
      <protection/>
    </xf>
    <xf numFmtId="4" fontId="21" fillId="0" borderId="10" xfId="53" applyNumberFormat="1" applyFont="1" applyBorder="1" applyAlignment="1">
      <alignment horizontal="right"/>
      <protection/>
    </xf>
    <xf numFmtId="188" fontId="21" fillId="0" borderId="11" xfId="53" applyNumberFormat="1" applyFont="1" applyBorder="1" applyAlignment="1">
      <alignment horizontal="right"/>
      <protection/>
    </xf>
    <xf numFmtId="188" fontId="21" fillId="0" borderId="11" xfId="0" applyNumberFormat="1" applyFont="1" applyBorder="1" applyAlignment="1">
      <alignment horizontal="right"/>
    </xf>
    <xf numFmtId="196" fontId="21" fillId="0" borderId="11" xfId="53" applyNumberFormat="1" applyFont="1" applyBorder="1" applyAlignment="1">
      <alignment horizontal="right"/>
      <protection/>
    </xf>
    <xf numFmtId="0" fontId="25" fillId="0" borderId="0" xfId="0" applyFont="1" applyAlignment="1">
      <alignment/>
    </xf>
    <xf numFmtId="188" fontId="21" fillId="0" borderId="10" xfId="53" applyNumberFormat="1" applyFont="1" applyBorder="1">
      <alignment/>
      <protection/>
    </xf>
    <xf numFmtId="0" fontId="25" fillId="0" borderId="10" xfId="0" applyFont="1" applyBorder="1" applyAlignment="1">
      <alignment wrapText="1"/>
    </xf>
    <xf numFmtId="188" fontId="0" fillId="0" borderId="0" xfId="0" applyNumberFormat="1" applyBorder="1" applyAlignment="1">
      <alignment/>
    </xf>
    <xf numFmtId="188" fontId="21" fillId="0" borderId="10" xfId="0" applyNumberFormat="1" applyFont="1" applyBorder="1" applyAlignment="1">
      <alignment/>
    </xf>
    <xf numFmtId="49" fontId="21" fillId="0" borderId="10" xfId="53" applyNumberFormat="1" applyFont="1" applyBorder="1" applyAlignment="1">
      <alignment horizontal="right"/>
      <protection/>
    </xf>
    <xf numFmtId="0" fontId="21" fillId="0" borderId="12" xfId="53" applyFont="1" applyBorder="1" applyAlignment="1">
      <alignment horizontal="left" vertical="center" wrapText="1"/>
      <protection/>
    </xf>
    <xf numFmtId="0" fontId="21" fillId="0" borderId="13" xfId="53" applyFont="1" applyBorder="1" applyAlignment="1">
      <alignment horizontal="left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17" fontId="21" fillId="0" borderId="14" xfId="53" applyNumberFormat="1" applyFont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left" vertical="center" wrapText="1"/>
      <protection/>
    </xf>
    <xf numFmtId="0" fontId="22" fillId="0" borderId="20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2" fillId="0" borderId="21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showGridLines="0" tabSelected="1" zoomScale="145" zoomScaleNormal="145" zoomScaleSheetLayoutView="100" zoomScalePageLayoutView="0" workbookViewId="0" topLeftCell="A37">
      <selection activeCell="A6" sqref="A6:A7"/>
    </sheetView>
  </sheetViews>
  <sheetFormatPr defaultColWidth="9.00390625" defaultRowHeight="12.75"/>
  <cols>
    <col min="1" max="1" width="33.25390625" style="0" customWidth="1"/>
    <col min="2" max="4" width="10.50390625" style="0" customWidth="1"/>
    <col min="5" max="5" width="10.75390625" style="0" customWidth="1"/>
    <col min="6" max="6" width="12.25390625" style="0" customWidth="1"/>
  </cols>
  <sheetData>
    <row r="1" ht="6" customHeight="1"/>
    <row r="2" ht="15" hidden="1">
      <c r="F2" s="5"/>
    </row>
    <row r="3" ht="15" hidden="1">
      <c r="F3" s="5"/>
    </row>
    <row r="4" spans="1:6" ht="15.75" customHeight="1">
      <c r="A4" s="30" t="s">
        <v>52</v>
      </c>
      <c r="B4" s="30"/>
      <c r="C4" s="30"/>
      <c r="D4" s="30"/>
      <c r="E4" s="30"/>
      <c r="F4" s="30"/>
    </row>
    <row r="5" spans="1:6" ht="20.25" customHeight="1">
      <c r="A5" s="31"/>
      <c r="B5" s="31"/>
      <c r="C5" s="31"/>
      <c r="D5" s="31"/>
      <c r="E5" s="31"/>
      <c r="F5" s="31"/>
    </row>
    <row r="6" spans="1:6" ht="32.25" customHeight="1">
      <c r="A6" s="32"/>
      <c r="B6" s="34" t="s">
        <v>18</v>
      </c>
      <c r="C6" s="35"/>
      <c r="D6" s="34" t="s">
        <v>49</v>
      </c>
      <c r="E6" s="35"/>
      <c r="F6" s="36" t="s">
        <v>19</v>
      </c>
    </row>
    <row r="7" spans="1:6" ht="30.75">
      <c r="A7" s="33"/>
      <c r="B7" s="1" t="s">
        <v>10</v>
      </c>
      <c r="C7" s="1" t="s">
        <v>40</v>
      </c>
      <c r="D7" s="1" t="s">
        <v>10</v>
      </c>
      <c r="E7" s="1" t="s">
        <v>41</v>
      </c>
      <c r="F7" s="37"/>
    </row>
    <row r="8" spans="1:6" ht="12.75" customHeight="1">
      <c r="A8" s="38" t="s">
        <v>11</v>
      </c>
      <c r="B8" s="39"/>
      <c r="C8" s="39"/>
      <c r="D8" s="39"/>
      <c r="E8" s="39"/>
      <c r="F8" s="40"/>
    </row>
    <row r="9" spans="1:6" ht="7.5" customHeight="1">
      <c r="A9" s="41"/>
      <c r="B9" s="42"/>
      <c r="C9" s="42"/>
      <c r="D9" s="42"/>
      <c r="E9" s="42"/>
      <c r="F9" s="43"/>
    </row>
    <row r="10" spans="1:6" ht="30" customHeight="1">
      <c r="A10" s="4" t="s">
        <v>14</v>
      </c>
      <c r="B10" s="9">
        <v>6928.2</v>
      </c>
      <c r="C10" s="11">
        <f>B10/B$20*100</f>
        <v>11.247150955525683</v>
      </c>
      <c r="D10" s="9">
        <v>6857.1</v>
      </c>
      <c r="E10" s="11">
        <f>D10/D$20*100</f>
        <v>11.21527885680079</v>
      </c>
      <c r="F10" s="12">
        <f>D10/B10*100</f>
        <v>98.97375941803065</v>
      </c>
    </row>
    <row r="11" spans="1:6" ht="15">
      <c r="A11" s="2" t="s">
        <v>15</v>
      </c>
      <c r="B11" s="9">
        <v>28.6</v>
      </c>
      <c r="C11" s="11">
        <v>0.1</v>
      </c>
      <c r="D11" s="23" t="s">
        <v>50</v>
      </c>
      <c r="E11" s="11">
        <v>0.1</v>
      </c>
      <c r="F11" s="12">
        <f aca="true" t="shared" si="0" ref="F11:F20">D11/B11*100</f>
        <v>99.65034965034964</v>
      </c>
    </row>
    <row r="12" spans="1:6" ht="62.25">
      <c r="A12" s="4" t="s">
        <v>46</v>
      </c>
      <c r="B12" s="9">
        <v>0</v>
      </c>
      <c r="C12" s="11"/>
      <c r="D12" s="14"/>
      <c r="E12" s="11"/>
      <c r="F12" s="12"/>
    </row>
    <row r="13" spans="1:6" ht="15">
      <c r="A13" s="2" t="s">
        <v>0</v>
      </c>
      <c r="B13" s="9">
        <v>2072.8</v>
      </c>
      <c r="C13" s="11">
        <f aca="true" t="shared" si="1" ref="C13:C19">B13/B$20*100</f>
        <v>3.364956915304645</v>
      </c>
      <c r="D13" s="9">
        <v>2066.2</v>
      </c>
      <c r="E13" s="11">
        <f aca="true" t="shared" si="2" ref="E13:E19">D13/D$20*100</f>
        <v>3.379418292561256</v>
      </c>
      <c r="F13" s="12">
        <f t="shared" si="0"/>
        <v>99.68159011964491</v>
      </c>
    </row>
    <row r="14" spans="1:6" ht="15">
      <c r="A14" s="2" t="s">
        <v>16</v>
      </c>
      <c r="B14" s="9">
        <v>23</v>
      </c>
      <c r="C14" s="11">
        <f t="shared" si="1"/>
        <v>0.03733790479158955</v>
      </c>
      <c r="D14" s="9">
        <v>13.2</v>
      </c>
      <c r="E14" s="11">
        <f t="shared" si="2"/>
        <v>0.021589546734008605</v>
      </c>
      <c r="F14" s="12">
        <f t="shared" si="0"/>
        <v>57.391304347826086</v>
      </c>
    </row>
    <row r="15" spans="1:6" ht="30.75" customHeight="1">
      <c r="A15" s="4" t="s">
        <v>20</v>
      </c>
      <c r="B15" s="9">
        <v>5789.6</v>
      </c>
      <c r="C15" s="11">
        <f>B15/B$20*100</f>
        <v>9.398762329625516</v>
      </c>
      <c r="D15" s="9">
        <v>5775.5</v>
      </c>
      <c r="E15" s="11">
        <f t="shared" si="2"/>
        <v>9.446244481989902</v>
      </c>
      <c r="F15" s="12">
        <f t="shared" si="0"/>
        <v>99.75645985905761</v>
      </c>
    </row>
    <row r="16" spans="1:6" ht="15">
      <c r="A16" s="2" t="s">
        <v>1</v>
      </c>
      <c r="B16" s="9">
        <v>14927.6</v>
      </c>
      <c r="C16" s="11">
        <f t="shared" si="1"/>
        <v>24.23327424204053</v>
      </c>
      <c r="D16" s="9">
        <v>14884.4</v>
      </c>
      <c r="E16" s="11">
        <v>24.4</v>
      </c>
      <c r="F16" s="12">
        <f t="shared" si="0"/>
        <v>99.71060317800584</v>
      </c>
    </row>
    <row r="17" spans="1:6" ht="32.25" customHeight="1">
      <c r="A17" s="4" t="s">
        <v>21</v>
      </c>
      <c r="B17" s="9">
        <v>3744.3</v>
      </c>
      <c r="C17" s="11">
        <f t="shared" si="1"/>
        <v>6.0784485613542945</v>
      </c>
      <c r="D17" s="9">
        <v>3694.7</v>
      </c>
      <c r="E17" s="11">
        <f t="shared" si="2"/>
        <v>6.042946842283454</v>
      </c>
      <c r="F17" s="12">
        <f>D17/B17*100</f>
        <v>98.6753198194589</v>
      </c>
    </row>
    <row r="18" spans="1:6" ht="15">
      <c r="A18" s="2" t="s">
        <v>2</v>
      </c>
      <c r="B18" s="9">
        <v>23994.1</v>
      </c>
      <c r="C18" s="11">
        <f t="shared" si="1"/>
        <v>38.95171397216865</v>
      </c>
      <c r="D18" s="9">
        <v>23744.6</v>
      </c>
      <c r="E18" s="11">
        <f t="shared" si="2"/>
        <v>38.83599631669248</v>
      </c>
      <c r="F18" s="12">
        <f t="shared" si="0"/>
        <v>98.9601610395889</v>
      </c>
    </row>
    <row r="19" spans="1:6" ht="15">
      <c r="A19" s="2" t="s">
        <v>3</v>
      </c>
      <c r="B19" s="9">
        <v>4091.4</v>
      </c>
      <c r="C19" s="11">
        <f t="shared" si="1"/>
        <v>6.641926246274325</v>
      </c>
      <c r="D19" s="9">
        <v>4076.5</v>
      </c>
      <c r="E19" s="11">
        <f t="shared" si="2"/>
        <v>6.667408125847431</v>
      </c>
      <c r="F19" s="12">
        <f t="shared" si="0"/>
        <v>99.63582147920027</v>
      </c>
    </row>
    <row r="20" spans="1:6" ht="15">
      <c r="A20" s="3" t="s">
        <v>4</v>
      </c>
      <c r="B20" s="10">
        <f>SUM(B10:B19)</f>
        <v>61599.600000000006</v>
      </c>
      <c r="C20" s="11"/>
      <c r="D20" s="13">
        <v>61140.7</v>
      </c>
      <c r="E20" s="11"/>
      <c r="F20" s="12">
        <f t="shared" si="0"/>
        <v>99.25502763004953</v>
      </c>
    </row>
    <row r="21" spans="1:6" ht="24.75" customHeight="1">
      <c r="A21" s="24" t="s">
        <v>12</v>
      </c>
      <c r="B21" s="25"/>
      <c r="C21" s="25"/>
      <c r="D21" s="25"/>
      <c r="E21" s="25"/>
      <c r="F21" s="26"/>
    </row>
    <row r="22" spans="1:6" ht="30" customHeight="1">
      <c r="A22" s="4" t="s">
        <v>22</v>
      </c>
      <c r="B22" s="23" t="s">
        <v>51</v>
      </c>
      <c r="C22" s="11">
        <f>B22/B$20*100</f>
        <v>44.985844063922485</v>
      </c>
      <c r="D22" s="9">
        <v>27694.5</v>
      </c>
      <c r="E22" s="11">
        <v>45.3</v>
      </c>
      <c r="F22" s="12">
        <f>D22/B22*100</f>
        <v>99.94009620693514</v>
      </c>
    </row>
    <row r="23" spans="1:6" ht="30.75" customHeight="1">
      <c r="A23" s="4" t="s">
        <v>23</v>
      </c>
      <c r="B23" s="9">
        <v>9576.4</v>
      </c>
      <c r="C23" s="11">
        <f aca="true" t="shared" si="3" ref="C23:C35">B23/B$20*100</f>
        <v>15.546204845486008</v>
      </c>
      <c r="D23" s="9">
        <v>9541.4</v>
      </c>
      <c r="E23" s="11">
        <v>15.6</v>
      </c>
      <c r="F23" s="12">
        <f aca="true" t="shared" si="4" ref="F23:F37">D23/B23*100</f>
        <v>99.63451819055177</v>
      </c>
    </row>
    <row r="24" spans="1:6" ht="30" customHeight="1">
      <c r="A24" s="4" t="s">
        <v>24</v>
      </c>
      <c r="B24" s="9">
        <v>1648.1</v>
      </c>
      <c r="C24" s="11">
        <f t="shared" si="3"/>
        <v>2.6755043863921193</v>
      </c>
      <c r="D24" s="9">
        <v>1622</v>
      </c>
      <c r="E24" s="11">
        <v>2.7</v>
      </c>
      <c r="F24" s="12">
        <f t="shared" si="4"/>
        <v>98.4163582306899</v>
      </c>
    </row>
    <row r="25" spans="1:6" ht="30" customHeight="1">
      <c r="A25" s="4" t="s">
        <v>25</v>
      </c>
      <c r="B25" s="9">
        <v>20.4</v>
      </c>
      <c r="C25" s="11">
        <f t="shared" si="3"/>
        <v>0.033117098162975075</v>
      </c>
      <c r="D25" s="9">
        <v>18.6</v>
      </c>
      <c r="E25" s="11">
        <f>D25/D$20*100</f>
        <v>0.03042163403428486</v>
      </c>
      <c r="F25" s="12">
        <f t="shared" si="4"/>
        <v>91.1764705882353</v>
      </c>
    </row>
    <row r="26" spans="1:6" ht="15" customHeight="1">
      <c r="A26" s="4" t="s">
        <v>5</v>
      </c>
      <c r="B26" s="9">
        <v>2123.2</v>
      </c>
      <c r="C26" s="11">
        <f t="shared" si="3"/>
        <v>3.4467756284131705</v>
      </c>
      <c r="D26" s="9">
        <v>2037.1</v>
      </c>
      <c r="E26" s="11">
        <v>3.3</v>
      </c>
      <c r="F26" s="12">
        <f t="shared" si="4"/>
        <v>95.94480030143181</v>
      </c>
    </row>
    <row r="27" spans="1:6" ht="32.25" customHeight="1">
      <c r="A27" s="4" t="s">
        <v>26</v>
      </c>
      <c r="B27" s="9">
        <v>32.9</v>
      </c>
      <c r="C27" s="11">
        <f t="shared" si="3"/>
        <v>0.05340943772362157</v>
      </c>
      <c r="D27" s="9">
        <v>31.1</v>
      </c>
      <c r="E27" s="11">
        <v>0.1</v>
      </c>
      <c r="F27" s="12">
        <f t="shared" si="4"/>
        <v>94.52887537993921</v>
      </c>
    </row>
    <row r="28" spans="1:6" ht="15.75" customHeight="1">
      <c r="A28" s="4" t="s">
        <v>27</v>
      </c>
      <c r="B28" s="9">
        <v>959.7</v>
      </c>
      <c r="C28" s="11">
        <f t="shared" si="3"/>
        <v>1.5579646621081955</v>
      </c>
      <c r="D28" s="9">
        <v>936.1</v>
      </c>
      <c r="E28" s="11">
        <v>1.5</v>
      </c>
      <c r="F28" s="12">
        <f t="shared" si="4"/>
        <v>97.54089819735334</v>
      </c>
    </row>
    <row r="29" spans="1:6" ht="15.75" customHeight="1">
      <c r="A29" s="4" t="s">
        <v>28</v>
      </c>
      <c r="B29" s="9">
        <v>146.1</v>
      </c>
      <c r="C29" s="11">
        <v>0.2</v>
      </c>
      <c r="D29" s="9">
        <v>141.4</v>
      </c>
      <c r="E29" s="11">
        <v>0.2</v>
      </c>
      <c r="F29" s="12">
        <f t="shared" si="4"/>
        <v>96.78302532511978</v>
      </c>
    </row>
    <row r="30" spans="1:6" ht="15.75" customHeight="1">
      <c r="A30" s="4" t="s">
        <v>29</v>
      </c>
      <c r="B30" s="9">
        <v>6483.4</v>
      </c>
      <c r="C30" s="11">
        <v>10.6</v>
      </c>
      <c r="D30" s="9">
        <v>6390.9</v>
      </c>
      <c r="E30" s="11">
        <v>10.5</v>
      </c>
      <c r="F30" s="12">
        <f t="shared" si="4"/>
        <v>98.5732794521393</v>
      </c>
    </row>
    <row r="31" spans="1:6" ht="15.75" customHeight="1">
      <c r="A31" s="4" t="s">
        <v>17</v>
      </c>
      <c r="B31" s="9">
        <v>3882.4</v>
      </c>
      <c r="C31" s="11">
        <f t="shared" si="3"/>
        <v>6.302638328820316</v>
      </c>
      <c r="D31" s="9">
        <v>3775.5</v>
      </c>
      <c r="E31" s="11">
        <v>6.2</v>
      </c>
      <c r="F31" s="12">
        <f t="shared" si="4"/>
        <v>97.24654852668452</v>
      </c>
    </row>
    <row r="32" spans="1:6" ht="45" customHeight="1">
      <c r="A32" s="4" t="s">
        <v>30</v>
      </c>
      <c r="B32" s="9">
        <v>331</v>
      </c>
      <c r="C32" s="11">
        <v>0.5</v>
      </c>
      <c r="D32" s="9">
        <v>323</v>
      </c>
      <c r="E32" s="11">
        <v>0.5</v>
      </c>
      <c r="F32" s="12">
        <f t="shared" si="4"/>
        <v>97.58308157099698</v>
      </c>
    </row>
    <row r="33" spans="1:6" ht="15.75" customHeight="1">
      <c r="A33" s="4" t="s">
        <v>31</v>
      </c>
      <c r="B33" s="9">
        <v>5360.5</v>
      </c>
      <c r="C33" s="11">
        <f t="shared" si="3"/>
        <v>8.702166897187643</v>
      </c>
      <c r="D33" s="9">
        <v>5351.2</v>
      </c>
      <c r="E33" s="11">
        <v>8.7</v>
      </c>
      <c r="F33" s="12">
        <f t="shared" si="4"/>
        <v>99.82650872120138</v>
      </c>
    </row>
    <row r="34" spans="1:6" ht="15.75" customHeight="1">
      <c r="A34" s="4" t="s">
        <v>6</v>
      </c>
      <c r="B34" s="9">
        <v>1998</v>
      </c>
      <c r="C34" s="11">
        <f t="shared" si="3"/>
        <v>3.243527555373736</v>
      </c>
      <c r="D34" s="9">
        <v>1998</v>
      </c>
      <c r="E34" s="11">
        <v>3.3</v>
      </c>
      <c r="F34" s="12">
        <f t="shared" si="4"/>
        <v>100</v>
      </c>
    </row>
    <row r="35" spans="1:6" ht="15.75" customHeight="1">
      <c r="A35" s="4" t="s">
        <v>7</v>
      </c>
      <c r="B35" s="9">
        <v>1324.7</v>
      </c>
      <c r="C35" s="11">
        <f t="shared" si="3"/>
        <v>2.1505009772790733</v>
      </c>
      <c r="D35" s="9">
        <v>1279.9</v>
      </c>
      <c r="E35" s="11">
        <v>2.1</v>
      </c>
      <c r="F35" s="12">
        <f t="shared" si="4"/>
        <v>96.61810221182154</v>
      </c>
    </row>
    <row r="36" spans="1:6" ht="15.75" customHeight="1">
      <c r="A36" s="4" t="s">
        <v>47</v>
      </c>
      <c r="B36" s="9">
        <v>1.7</v>
      </c>
      <c r="C36" s="11">
        <f>B36/B$20*100</f>
        <v>0.0027597581802479235</v>
      </c>
      <c r="D36" s="9">
        <v>0</v>
      </c>
      <c r="E36" s="11">
        <v>0</v>
      </c>
      <c r="F36" s="12">
        <f>D36/B36*100</f>
        <v>0</v>
      </c>
    </row>
    <row r="37" spans="1:6" ht="15.75" customHeight="1">
      <c r="A37" s="3" t="s">
        <v>4</v>
      </c>
      <c r="B37" s="13">
        <v>61599.6</v>
      </c>
      <c r="C37" s="11"/>
      <c r="D37" s="13">
        <f>SUM(D22:D36)</f>
        <v>61140.7</v>
      </c>
      <c r="E37" s="11"/>
      <c r="F37" s="12">
        <f t="shared" si="4"/>
        <v>99.25502763004954</v>
      </c>
    </row>
    <row r="38" spans="1:6" ht="18" customHeight="1">
      <c r="A38" s="27"/>
      <c r="B38" s="28"/>
      <c r="C38" s="28"/>
      <c r="D38" s="28"/>
      <c r="E38" s="28"/>
      <c r="F38" s="29"/>
    </row>
    <row r="39" spans="1:6" ht="15">
      <c r="A39" s="7" t="s">
        <v>32</v>
      </c>
      <c r="B39" s="17">
        <v>26221</v>
      </c>
      <c r="C39" s="15">
        <f>B39/B49*100</f>
        <v>42.39450282942603</v>
      </c>
      <c r="D39" s="17">
        <v>26335.3</v>
      </c>
      <c r="E39" s="15">
        <f>D39/D49*100</f>
        <v>42.51489659158236</v>
      </c>
      <c r="F39" s="16">
        <v>100.4</v>
      </c>
    </row>
    <row r="40" spans="1:6" ht="15">
      <c r="A40" s="6" t="s">
        <v>34</v>
      </c>
      <c r="B40" s="9"/>
      <c r="C40" s="11"/>
      <c r="D40" s="9"/>
      <c r="E40" s="11"/>
      <c r="F40" s="12"/>
    </row>
    <row r="41" spans="1:6" ht="15">
      <c r="A41" s="7" t="s">
        <v>33</v>
      </c>
      <c r="B41" s="9">
        <v>23685.5</v>
      </c>
      <c r="C41" s="11">
        <f>B41/B49*100</f>
        <v>38.29506871463217</v>
      </c>
      <c r="D41" s="9">
        <v>23780.8</v>
      </c>
      <c r="E41" s="11">
        <v>38.4</v>
      </c>
      <c r="F41" s="12">
        <f aca="true" t="shared" si="5" ref="F41:F49">D41/B41*100</f>
        <v>100.40235587173586</v>
      </c>
    </row>
    <row r="42" spans="1:6" ht="15">
      <c r="A42" s="6" t="s">
        <v>35</v>
      </c>
      <c r="B42" s="9"/>
      <c r="C42" s="11"/>
      <c r="D42" s="9"/>
      <c r="E42" s="11"/>
      <c r="F42" s="12"/>
    </row>
    <row r="43" spans="1:6" ht="30.75">
      <c r="A43" s="6" t="s">
        <v>36</v>
      </c>
      <c r="B43" s="9">
        <v>13756.6</v>
      </c>
      <c r="C43" s="11">
        <f>B43/B49*100</f>
        <v>22.241875505254647</v>
      </c>
      <c r="D43" s="9">
        <v>13759.6</v>
      </c>
      <c r="E43" s="11">
        <f>D43/D49*100</f>
        <v>22.21307413021825</v>
      </c>
      <c r="F43" s="12">
        <f t="shared" si="5"/>
        <v>100.0218077141154</v>
      </c>
    </row>
    <row r="44" spans="1:6" ht="15">
      <c r="A44" s="6" t="s">
        <v>37</v>
      </c>
      <c r="B44" s="9">
        <v>3072</v>
      </c>
      <c r="C44" s="11">
        <f>B44/B49*100</f>
        <v>4.966855295068714</v>
      </c>
      <c r="D44" s="9">
        <v>3086</v>
      </c>
      <c r="E44" s="11">
        <f>D44/D49*100</f>
        <v>4.981943280753329</v>
      </c>
      <c r="F44" s="12">
        <f t="shared" si="5"/>
        <v>100.45572916666667</v>
      </c>
    </row>
    <row r="45" spans="1:6" ht="17.25" customHeight="1">
      <c r="A45" s="6" t="s">
        <v>38</v>
      </c>
      <c r="B45" s="9">
        <v>3879.1</v>
      </c>
      <c r="C45" s="11">
        <f>B45/B49*100</f>
        <v>6.27178658043654</v>
      </c>
      <c r="D45" s="9">
        <v>4101.2</v>
      </c>
      <c r="E45" s="11">
        <f>D45/D49*100</f>
        <v>6.620850869418521</v>
      </c>
      <c r="F45" s="12">
        <f t="shared" si="5"/>
        <v>105.72555489675439</v>
      </c>
    </row>
    <row r="46" spans="1:6" ht="15">
      <c r="A46" s="7" t="s">
        <v>39</v>
      </c>
      <c r="B46" s="9">
        <v>2535.5</v>
      </c>
      <c r="C46" s="11">
        <f>B46/B49*100</f>
        <v>4.099434114793856</v>
      </c>
      <c r="D46" s="9">
        <v>2554.5</v>
      </c>
      <c r="E46" s="11">
        <f>D46/D49*100</f>
        <v>4.123906063086319</v>
      </c>
      <c r="F46" s="12">
        <f t="shared" si="5"/>
        <v>100.74935910076907</v>
      </c>
    </row>
    <row r="47" spans="1:6" ht="15">
      <c r="A47" s="3" t="s">
        <v>8</v>
      </c>
      <c r="B47" s="9">
        <v>32760.6</v>
      </c>
      <c r="C47" s="11">
        <f>B47/B49*100</f>
        <v>52.96782538399353</v>
      </c>
      <c r="D47" s="9">
        <v>32760.6</v>
      </c>
      <c r="E47" s="11">
        <f>D47/D49*100</f>
        <v>52.88770286566673</v>
      </c>
      <c r="F47" s="12">
        <f t="shared" si="5"/>
        <v>100</v>
      </c>
    </row>
    <row r="48" spans="1:6" ht="15">
      <c r="A48" s="8" t="s">
        <v>13</v>
      </c>
      <c r="B48" s="9">
        <v>2868.4</v>
      </c>
      <c r="C48" s="11">
        <v>4.6</v>
      </c>
      <c r="D48" s="9">
        <v>2847.8</v>
      </c>
      <c r="E48" s="11">
        <f>D48/D49*100</f>
        <v>4.597400542750918</v>
      </c>
      <c r="F48" s="12">
        <f t="shared" si="5"/>
        <v>99.28182959140986</v>
      </c>
    </row>
    <row r="49" spans="1:6" ht="18" customHeight="1">
      <c r="A49" s="3" t="s">
        <v>9</v>
      </c>
      <c r="B49" s="13">
        <f>SUM(B39+B47+B48)</f>
        <v>61850</v>
      </c>
      <c r="C49" s="11"/>
      <c r="D49" s="13">
        <f>SUM(D39+D47+D48)</f>
        <v>61943.7</v>
      </c>
      <c r="E49" s="11"/>
      <c r="F49" s="12">
        <f t="shared" si="5"/>
        <v>100.15149555375909</v>
      </c>
    </row>
    <row r="50" spans="1:6" ht="46.5">
      <c r="A50" s="8" t="s">
        <v>42</v>
      </c>
      <c r="B50" s="19">
        <v>-250.4</v>
      </c>
      <c r="C50" s="11"/>
      <c r="D50" s="19">
        <v>-803.1</v>
      </c>
      <c r="E50" s="11"/>
      <c r="F50" s="22"/>
    </row>
    <row r="51" spans="1:6" ht="37.5" customHeight="1">
      <c r="A51" s="20" t="s">
        <v>48</v>
      </c>
      <c r="B51" s="22">
        <v>-490.4</v>
      </c>
      <c r="C51" s="11"/>
      <c r="D51" s="22">
        <v>-490.4</v>
      </c>
      <c r="E51" s="11"/>
      <c r="F51" s="22"/>
    </row>
    <row r="52" spans="1:6" ht="15">
      <c r="A52" s="20" t="s">
        <v>43</v>
      </c>
      <c r="B52" s="22">
        <v>67</v>
      </c>
      <c r="C52" s="11"/>
      <c r="D52" s="22">
        <v>-485.7</v>
      </c>
      <c r="E52" s="11"/>
      <c r="F52" s="22"/>
    </row>
    <row r="53" spans="1:6" ht="66">
      <c r="A53" s="20" t="s">
        <v>44</v>
      </c>
      <c r="B53" s="22">
        <v>57.9</v>
      </c>
      <c r="C53" s="11"/>
      <c r="D53" s="22">
        <v>57.9</v>
      </c>
      <c r="E53" s="11"/>
      <c r="F53" s="22"/>
    </row>
    <row r="54" spans="1:6" ht="15">
      <c r="A54" s="20" t="s">
        <v>45</v>
      </c>
      <c r="B54" s="22">
        <v>115.1</v>
      </c>
      <c r="C54" s="11"/>
      <c r="D54" s="22">
        <v>115.1</v>
      </c>
      <c r="E54" s="11"/>
      <c r="F54" s="22"/>
    </row>
    <row r="55" spans="1:6" ht="12.75">
      <c r="A55" s="18"/>
      <c r="B55" s="21"/>
      <c r="C55" s="21"/>
      <c r="D55" s="21"/>
      <c r="E55" s="21"/>
      <c r="F55" s="21"/>
    </row>
    <row r="56" ht="12.75">
      <c r="A56" s="18"/>
    </row>
    <row r="57" ht="12.75">
      <c r="A57" s="18"/>
    </row>
    <row r="58" ht="12.75">
      <c r="A58" s="18"/>
    </row>
  </sheetData>
  <sheetProtection/>
  <mergeCells count="8">
    <mergeCell ref="A21:F21"/>
    <mergeCell ref="A38:F38"/>
    <mergeCell ref="A4:F5"/>
    <mergeCell ref="A6:A7"/>
    <mergeCell ref="B6:C6"/>
    <mergeCell ref="D6:E6"/>
    <mergeCell ref="F6:F7"/>
    <mergeCell ref="A8:F9"/>
  </mergeCells>
  <printOptions/>
  <pageMargins left="0.53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Соболь Марина Александровна</cp:lastModifiedBy>
  <cp:lastPrinted>2024-02-06T08:36:18Z</cp:lastPrinted>
  <dcterms:created xsi:type="dcterms:W3CDTF">2012-02-07T07:20:21Z</dcterms:created>
  <dcterms:modified xsi:type="dcterms:W3CDTF">2024-02-12T11:34:03Z</dcterms:modified>
  <cp:category/>
  <cp:version/>
  <cp:contentType/>
  <cp:contentStatus/>
</cp:coreProperties>
</file>